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935" activeTab="0"/>
  </bookViews>
  <sheets>
    <sheet name="B1" sheetId="1" r:id="rId1"/>
    <sheet name="B2" sheetId="2" r:id="rId2"/>
  </sheets>
  <definedNames>
    <definedName name="__bookmark_1" localSheetId="0">#REF!</definedName>
    <definedName name="__bookmark_1" localSheetId="1">#REF!</definedName>
    <definedName name="__bookmark_1">#REF!</definedName>
    <definedName name="a" localSheetId="0">#REF!</definedName>
    <definedName name="a" localSheetId="1">#REF!</definedName>
    <definedName name="a">#REF!</definedName>
  </definedNames>
  <calcPr fullCalcOnLoad="1"/>
</workbook>
</file>

<file path=xl/sharedStrings.xml><?xml version="1.0" encoding="utf-8"?>
<sst xmlns="http://schemas.openxmlformats.org/spreadsheetml/2006/main" count="67" uniqueCount="50">
  <si>
    <t>Biểu sô 01</t>
  </si>
  <si>
    <t>TỔNG HỢP HIỆN TRẠNG RỪNG NĂM 2019 TỈNH ĐIỆN BIÊN</t>
  </si>
  <si>
    <t>TT</t>
  </si>
  <si>
    <t>Đơn vị</t>
  </si>
  <si>
    <t>Tổng diện tích tự nhiên</t>
  </si>
  <si>
    <t>Tổng cộng</t>
  </si>
  <si>
    <t>Diện tích rừng có rừng năm 2019</t>
  </si>
  <si>
    <t>Tỷ lệ che phủ rừng</t>
  </si>
  <si>
    <t>Ghi chú</t>
  </si>
  <si>
    <t xml:space="preserve"> Rừng tự nhiên </t>
  </si>
  <si>
    <t>Rừng trồng</t>
  </si>
  <si>
    <t>Tổng số</t>
  </si>
  <si>
    <t>Quyết định số 178/QĐ-UBND ngày 28/2/2020, của UBND tỉnh Điện Biên Về việc công bố hiện trạng rừng tỉnh Điện Biên năm 2019.</t>
  </si>
  <si>
    <t>Mường ảng</t>
  </si>
  <si>
    <t>Quyết định số 98/QĐ-UBND ngày 20/01/2020, của UBND huyện Mường Ảng Về việc công bố hiện trạng rừng huyện Mường Ảng năm 2019.</t>
  </si>
  <si>
    <t>Mường Nhé</t>
  </si>
  <si>
    <t>Quyết định số 180/QĐ-UBND ngày 14/01/2020, của UBND huyện Mường Nhé Về việc công bố hiện trạng rừng huyện Mường Nhé năm 2019.</t>
  </si>
  <si>
    <t>Điện Biên Đông</t>
  </si>
  <si>
    <t>Quyết định số 112/QĐ-UBND ngày 20/01/2020, của UBND huyện Điện Biên Đông Về việc công bố hiện trạng rừng huyện Điện Biên Đông, tỉnh Điện Biên năm 2019.</t>
  </si>
  <si>
    <t>Mường Lay</t>
  </si>
  <si>
    <t>Quyết định số 52/QĐ-UBND ngày 20/01/2020, của UBND TX Mường Lay Về việc công bố hiện trạng rừng TX Mường Lay năm 2019</t>
  </si>
  <si>
    <t>TP Điện Biên Phủ</t>
  </si>
  <si>
    <t>Quyết định số 96/QĐ-UBND ngày 16/01/2020, của TP Điện Biên Phủ Về việc công bố hiện trạng rừng TP Điện Biên Phủ năm 2019.</t>
  </si>
  <si>
    <t>Tuần Giáo</t>
  </si>
  <si>
    <t>Quyết định số 56/QĐ-UBND ngày 16/01/2020, của UBND huyện Tuần Giáo Về việc công bố hiện trạng rừng huyện Tuần Giáo năm 2019.</t>
  </si>
  <si>
    <t>Mường Chà</t>
  </si>
  <si>
    <t>Quyết định số 13/QĐ-UBND ngày 06/01/2020, của UBND huyện Mường Chà Về việc công bố hiện trạng rừng huyện Mường Chà năm 2019.</t>
  </si>
  <si>
    <t>Tủa Chùa</t>
  </si>
  <si>
    <t>Quyết định số 109/QĐ-UBND ngày 20/01/2021, của UBND huyện Tủa Chùa Về việc công bố hiện trạng rừng huyện Tủa Chùa năm 2019</t>
  </si>
  <si>
    <t xml:space="preserve">Điện Biên </t>
  </si>
  <si>
    <t>Quyết định số 418/QĐ-UBND ngày 25/2/2020, của UBND huyện Điện Biên Về việc công bố hiện trạng rừng huyện Điện Biên năm 2019.</t>
  </si>
  <si>
    <t>Nậm Pồ</t>
  </si>
  <si>
    <t>Quyết định số 487/QĐ-UBND ngày 20/01/2020, của UBND huyện Nậm Pồ Về việc công bố hiện trạng rừng huyện Nậm Pồ năm 2019.</t>
  </si>
  <si>
    <t>Biểu số 02</t>
  </si>
  <si>
    <t>TỔNG HỢP HIỆN TRẠNG RỪNG NĂM 2020 TỈNH ĐIỆN BIÊN</t>
  </si>
  <si>
    <t xml:space="preserve">Tổng diện tích  tự nhiên  </t>
  </si>
  <si>
    <t>Diện tích rừng có rừng năm 2020</t>
  </si>
  <si>
    <t>Quyết định sô 120/QĐ-UBND ngày 26/01/2021, của UBND tỉnh Điện Biên Về việc công bố hiện trạng rừng tỉnh Điện Biên năm 2020</t>
  </si>
  <si>
    <t>Mường Ảng</t>
  </si>
  <si>
    <t>Quyết định sô 2442/QĐ-UBND ngày 29/12/2020, của UBND huyện Mường Ảng Về việc công bố hiện trạng rừng huyện Mường Ảng năm 2020</t>
  </si>
  <si>
    <t>Quyết định sô 1620/QĐ-UBND ngày 29/12/2020, của UBND huyện Mường Nhé Về việc công bố hiện trạng rừng huyện Mường Nhé năm 2020</t>
  </si>
  <si>
    <t>Quyết định sô 2700/QĐ-UBND ngày 31/12/2020, của UBND huyện Điện Biên Đông Về việc công bố hiện trạng rừng huyện Điện Biên Đông, tỉnh Điện Biên năm 2020</t>
  </si>
  <si>
    <t>Quyết định sô 07/QĐ-UBND ngày 05/01/2021, của UBND TX Mường Lay Về việc công bố hiện trạng rừng TX Mường Lay năm 2020.</t>
  </si>
  <si>
    <t>Quyết định sô 01/QĐ-UBND ngày 04/01/2021, của TP Điện Biên Phủ Về việc công bố hiện trạng rừng TP Điện Biên Phủ năm 2020.</t>
  </si>
  <si>
    <t>Quyết định sô 2282/QĐ-UBND ngày 31/12/2020, của UBND huyện Tuần Giáo Về việc công bố hiện trạng rừng huyện Tuần Giáo năm 2020.</t>
  </si>
  <si>
    <t>Quyết định sô 3931/QĐ-UBND ngày 28/12/2020, của UBND huyện Mường Chà Về việc công bố hiện trạng rừng huyện Mường Chà năm 2020.</t>
  </si>
  <si>
    <t>Quyết định sô 120/QĐ-UBND ngày 26/01/2021, của UBND tỉnh Điện Biên Về việc công bố hiện trạng rừng tỉnh Điện Biên năm 2029</t>
  </si>
  <si>
    <t>Quyết định sô 198a/QĐ-UBND ngày 29/01/2021, của UBND huyện Điện Biên Về việc công bố hiện trạng rừng huyện Điện Biên năm 2020.</t>
  </si>
  <si>
    <t>Quyết định sô 120/QĐ-UBND ngày 26/01/2021, của UBND huyện Nậm Pồ Về việc công bố hiện trạng rừng huyện Nậm Pồ năm 2020.</t>
  </si>
  <si>
    <t>(Kèm theo Báo cáo số                /BC-SNN ngày              tháng  6 năm 2021 của Sở Nông nghiệp và PTNT)</t>
  </si>
</sst>
</file>

<file path=xl/styles.xml><?xml version="1.0" encoding="utf-8"?>
<styleSheet xmlns="http://schemas.openxmlformats.org/spreadsheetml/2006/main">
  <numFmts count="1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_-* #,##0.00\ _$_-;\-* #,##0.00\ _$_-;_-* &quot;-&quot;??\ _$_-;_-@_-"/>
    <numFmt numFmtId="166" formatCode="_-* #,##0.00_-;\-* #,##0.00_-;_-* &quot;-&quot;??_-;_-@_-"/>
    <numFmt numFmtId="167" formatCode="_(&quot;$&quot;* #,##0.00_);_(&quot;$&quot;* \(#,##0.00\);_(&quot;$&quot;* &quot;-&quot;??_);_(@_)"/>
    <numFmt numFmtId="168" formatCode="#,##0.0"/>
  </numFmts>
  <fonts count="9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i/>
      <sz val="12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9"/>
      <name val="Times New Roman"/>
      <family val="2"/>
    </font>
    <font>
      <sz val="11"/>
      <color indexed="9"/>
      <name val="Calibri"/>
      <family val="2"/>
    </font>
    <font>
      <sz val="14"/>
      <color indexed="20"/>
      <name val="Times New Roman"/>
      <family val="2"/>
    </font>
    <font>
      <sz val="11"/>
      <color indexed="20"/>
      <name val="Calibri"/>
      <family val="2"/>
    </font>
    <font>
      <b/>
      <sz val="14"/>
      <color indexed="52"/>
      <name val="Times New Roman"/>
      <family val="2"/>
    </font>
    <font>
      <b/>
      <sz val="11"/>
      <color indexed="52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b/>
      <sz val="14"/>
      <color indexed="9"/>
      <name val="Times New Roman"/>
      <family val="2"/>
    </font>
    <font>
      <b/>
      <sz val="11"/>
      <color indexed="9"/>
      <name val="Calibri"/>
      <family val="2"/>
    </font>
    <font>
      <i/>
      <sz val="14"/>
      <color indexed="23"/>
      <name val="Times New Roman"/>
      <family val="2"/>
    </font>
    <font>
      <i/>
      <sz val="11"/>
      <color indexed="23"/>
      <name val="Calibri"/>
      <family val="2"/>
    </font>
    <font>
      <sz val="14"/>
      <color indexed="17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Times New Roman"/>
      <family val="2"/>
    </font>
    <font>
      <sz val="11"/>
      <color indexed="62"/>
      <name val="Calibri"/>
      <family val="2"/>
    </font>
    <font>
      <sz val="14"/>
      <color indexed="52"/>
      <name val="Times New Roman"/>
      <family val="2"/>
    </font>
    <font>
      <sz val="11"/>
      <color indexed="52"/>
      <name val="Calibri"/>
      <family val="2"/>
    </font>
    <font>
      <sz val="14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4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4"/>
      <color indexed="10"/>
      <name val="Times New Roman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2"/>
      <name val="Times New Roman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4"/>
      <color rgb="FF9C0006"/>
      <name val="Times New Roman"/>
      <family val="2"/>
    </font>
    <font>
      <b/>
      <sz val="11"/>
      <color rgb="FFFA7D00"/>
      <name val="Calibri"/>
      <family val="2"/>
    </font>
    <font>
      <b/>
      <sz val="14"/>
      <color rgb="FFFA7D00"/>
      <name val="Times New Roman"/>
      <family val="2"/>
    </font>
    <font>
      <b/>
      <sz val="11"/>
      <color theme="0"/>
      <name val="Calibri"/>
      <family val="2"/>
    </font>
    <font>
      <b/>
      <sz val="14"/>
      <color theme="0"/>
      <name val="Times New Roman"/>
      <family val="2"/>
    </font>
    <font>
      <i/>
      <sz val="11"/>
      <color rgb="FF7F7F7F"/>
      <name val="Calibri"/>
      <family val="2"/>
    </font>
    <font>
      <i/>
      <sz val="14"/>
      <color rgb="FF7F7F7F"/>
      <name val="Times New Roman"/>
      <family val="2"/>
    </font>
    <font>
      <sz val="11"/>
      <color rgb="FF006100"/>
      <name val="Calibri"/>
      <family val="2"/>
    </font>
    <font>
      <sz val="14"/>
      <color rgb="FF006100"/>
      <name val="Times New Roman"/>
      <family val="2"/>
    </font>
    <font>
      <b/>
      <sz val="15"/>
      <color theme="3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sz val="11"/>
      <color rgb="FF3F3F76"/>
      <name val="Calibri"/>
      <family val="2"/>
    </font>
    <font>
      <sz val="14"/>
      <color rgb="FF3F3F76"/>
      <name val="Times New Roman"/>
      <family val="2"/>
    </font>
    <font>
      <sz val="11"/>
      <color rgb="FFFA7D00"/>
      <name val="Calibri"/>
      <family val="2"/>
    </font>
    <font>
      <sz val="14"/>
      <color rgb="FFFA7D00"/>
      <name val="Times New Roman"/>
      <family val="2"/>
    </font>
    <font>
      <sz val="11"/>
      <color rgb="FF9C5700"/>
      <name val="Calibri"/>
      <family val="2"/>
    </font>
    <font>
      <sz val="14"/>
      <color rgb="FF9C6500"/>
      <name val="Times New Roman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4"/>
      <color rgb="FF3F3F3F"/>
      <name val="Times New Roman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2"/>
    </font>
    <font>
      <b/>
      <sz val="12"/>
      <color theme="1"/>
      <name val="Calibri"/>
      <family val="2"/>
    </font>
    <font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4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4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4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4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4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3" fillId="15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3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3" fillId="17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3" fillId="18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3" fillId="19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57" fillId="26" borderId="0" applyNumberFormat="0" applyBorder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5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61" fillId="28" borderId="2" applyNumberFormat="0" applyAlignment="0" applyProtection="0"/>
    <xf numFmtId="0" fontId="62" fillId="28" borderId="2" applyNumberFormat="0" applyAlignment="0" applyProtection="0"/>
    <xf numFmtId="0" fontId="61" fillId="28" borderId="2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65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3" applyNumberFormat="0" applyFill="0" applyAlignment="0" applyProtection="0"/>
    <xf numFmtId="0" fontId="67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4" applyNumberFormat="0" applyFill="0" applyAlignment="0" applyProtection="0"/>
    <xf numFmtId="0" fontId="69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30" borderId="1" applyNumberFormat="0" applyAlignment="0" applyProtection="0"/>
    <xf numFmtId="0" fontId="73" fillId="30" borderId="1" applyNumberFormat="0" applyAlignment="0" applyProtection="0"/>
    <xf numFmtId="0" fontId="75" fillId="0" borderId="6" applyNumberFormat="0" applyFill="0" applyAlignment="0" applyProtection="0"/>
    <xf numFmtId="0" fontId="76" fillId="0" borderId="6" applyNumberFormat="0" applyFill="0" applyAlignment="0" applyProtection="0"/>
    <xf numFmtId="0" fontId="75" fillId="0" borderId="6" applyNumberFormat="0" applyFill="0" applyAlignment="0" applyProtection="0"/>
    <xf numFmtId="0" fontId="77" fillId="31" borderId="0" applyNumberFormat="0" applyBorder="0" applyAlignment="0" applyProtection="0"/>
    <xf numFmtId="0" fontId="78" fillId="31" borderId="0" applyNumberFormat="0" applyBorder="0" applyAlignment="0" applyProtection="0"/>
    <xf numFmtId="0" fontId="79" fillId="31" borderId="0" applyNumberFormat="0" applyBorder="0" applyAlignment="0" applyProtection="0"/>
    <xf numFmtId="0" fontId="8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53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53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4" fillId="32" borderId="7" applyNumberFormat="0" applyFont="0" applyAlignment="0" applyProtection="0"/>
    <xf numFmtId="0" fontId="53" fillId="32" borderId="7" applyNumberFormat="0" applyFont="0" applyAlignment="0" applyProtection="0"/>
    <xf numFmtId="0" fontId="82" fillId="27" borderId="8" applyNumberFormat="0" applyAlignment="0" applyProtection="0"/>
    <xf numFmtId="0" fontId="83" fillId="27" borderId="8" applyNumberForma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9" applyNumberFormat="0" applyFill="0" applyAlignment="0" applyProtection="0"/>
    <xf numFmtId="0" fontId="86" fillId="0" borderId="9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3" fillId="33" borderId="0" xfId="148" applyFill="1">
      <alignment/>
      <protection/>
    </xf>
    <xf numFmtId="0" fontId="8" fillId="33" borderId="10" xfId="149" applyFont="1" applyFill="1" applyBorder="1" applyAlignment="1">
      <alignment horizontal="center" vertical="center" wrapText="1"/>
      <protection/>
    </xf>
    <xf numFmtId="0" fontId="8" fillId="33" borderId="11" xfId="149" applyFont="1" applyFill="1" applyBorder="1" applyAlignment="1">
      <alignment horizontal="center" vertical="center" wrapText="1"/>
      <protection/>
    </xf>
    <xf numFmtId="43" fontId="8" fillId="33" borderId="12" xfId="93" applyFont="1" applyFill="1" applyBorder="1" applyAlignment="1">
      <alignment horizontal="center" vertical="center" wrapText="1"/>
    </xf>
    <xf numFmtId="43" fontId="8" fillId="33" borderId="12" xfId="93" applyFont="1" applyFill="1" applyBorder="1" applyAlignment="1">
      <alignment horizontal="right" vertical="center" wrapText="1"/>
    </xf>
    <xf numFmtId="4" fontId="12" fillId="33" borderId="12" xfId="148" applyNumberFormat="1" applyFont="1" applyFill="1" applyBorder="1" applyAlignment="1" applyProtection="1">
      <alignment horizontal="left" vertical="center" wrapText="1"/>
      <protection/>
    </xf>
    <xf numFmtId="0" fontId="90" fillId="33" borderId="0" xfId="148" applyFont="1" applyFill="1">
      <alignment/>
      <protection/>
    </xf>
    <xf numFmtId="0" fontId="54" fillId="33" borderId="12" xfId="148" applyFont="1" applyFill="1" applyBorder="1" applyAlignment="1">
      <alignment horizontal="center" vertical="center"/>
      <protection/>
    </xf>
    <xf numFmtId="0" fontId="12" fillId="33" borderId="12" xfId="149" applyFont="1" applyFill="1" applyBorder="1" applyAlignment="1">
      <alignment vertical="center"/>
      <protection/>
    </xf>
    <xf numFmtId="43" fontId="12" fillId="33" borderId="12" xfId="93" applyFont="1" applyFill="1" applyBorder="1" applyAlignment="1">
      <alignment vertical="center"/>
    </xf>
    <xf numFmtId="43" fontId="12" fillId="33" borderId="12" xfId="93" applyFont="1" applyFill="1" applyBorder="1" applyAlignment="1">
      <alignment horizontal="right" vertical="center"/>
    </xf>
    <xf numFmtId="43" fontId="12" fillId="33" borderId="12" xfId="149" applyNumberFormat="1" applyFont="1" applyFill="1" applyBorder="1" applyAlignment="1">
      <alignment horizontal="center" vertical="center" wrapText="1"/>
      <protection/>
    </xf>
    <xf numFmtId="4" fontId="90" fillId="33" borderId="0" xfId="148" applyNumberFormat="1" applyFont="1" applyFill="1">
      <alignment/>
      <protection/>
    </xf>
    <xf numFmtId="0" fontId="81" fillId="33" borderId="0" xfId="148" applyFont="1" applyFill="1">
      <alignment/>
      <protection/>
    </xf>
    <xf numFmtId="0" fontId="53" fillId="33" borderId="0" xfId="148" applyFill="1" applyAlignment="1">
      <alignment horizontal="center"/>
      <protection/>
    </xf>
    <xf numFmtId="0" fontId="47" fillId="33" borderId="10" xfId="149" applyFont="1" applyFill="1" applyBorder="1" applyAlignment="1">
      <alignment horizontal="center" vertical="center" wrapText="1"/>
      <protection/>
    </xf>
    <xf numFmtId="0" fontId="47" fillId="33" borderId="11" xfId="149" applyFont="1" applyFill="1" applyBorder="1" applyAlignment="1">
      <alignment horizontal="center" vertical="center" wrapText="1"/>
      <protection/>
    </xf>
    <xf numFmtId="43" fontId="47" fillId="33" borderId="12" xfId="93" applyNumberFormat="1" applyFont="1" applyFill="1" applyBorder="1" applyAlignment="1">
      <alignment horizontal="center" vertical="center" wrapText="1"/>
    </xf>
    <xf numFmtId="168" fontId="47" fillId="33" borderId="12" xfId="149" applyNumberFormat="1" applyFont="1" applyFill="1" applyBorder="1" applyAlignment="1">
      <alignment horizontal="center" vertical="center" wrapText="1"/>
      <protection/>
    </xf>
    <xf numFmtId="43" fontId="47" fillId="33" borderId="12" xfId="93" applyFont="1" applyFill="1" applyBorder="1" applyAlignment="1">
      <alignment horizontal="center" vertical="center" wrapText="1"/>
    </xf>
    <xf numFmtId="43" fontId="48" fillId="33" borderId="12" xfId="148" applyNumberFormat="1" applyFont="1" applyFill="1" applyBorder="1" applyAlignment="1" applyProtection="1">
      <alignment horizontal="right" vertical="center" wrapText="1"/>
      <protection/>
    </xf>
    <xf numFmtId="4" fontId="48" fillId="33" borderId="12" xfId="148" applyNumberFormat="1" applyFont="1" applyFill="1" applyBorder="1" applyAlignment="1" applyProtection="1">
      <alignment horizontal="center" vertical="center" wrapText="1"/>
      <protection/>
    </xf>
    <xf numFmtId="4" fontId="49" fillId="33" borderId="12" xfId="148" applyNumberFormat="1" applyFont="1" applyFill="1" applyBorder="1" applyAlignment="1" applyProtection="1">
      <alignment horizontal="left" vertical="center" wrapText="1"/>
      <protection/>
    </xf>
    <xf numFmtId="0" fontId="86" fillId="33" borderId="0" xfId="148" applyFont="1" applyFill="1">
      <alignment/>
      <protection/>
    </xf>
    <xf numFmtId="0" fontId="91" fillId="33" borderId="12" xfId="148" applyFont="1" applyFill="1" applyBorder="1" applyAlignment="1">
      <alignment horizontal="center" vertical="center"/>
      <protection/>
    </xf>
    <xf numFmtId="0" fontId="49" fillId="33" borderId="12" xfId="149" applyFont="1" applyFill="1" applyBorder="1" applyAlignment="1">
      <alignment vertical="center"/>
      <protection/>
    </xf>
    <xf numFmtId="43" fontId="49" fillId="33" borderId="12" xfId="93" applyNumberFormat="1" applyFont="1" applyFill="1" applyBorder="1" applyAlignment="1">
      <alignment vertical="center"/>
    </xf>
    <xf numFmtId="168" fontId="49" fillId="33" borderId="12" xfId="149" applyNumberFormat="1" applyFont="1" applyFill="1" applyBorder="1" applyAlignment="1">
      <alignment horizontal="center" vertical="center" wrapText="1"/>
      <protection/>
    </xf>
    <xf numFmtId="43" fontId="49" fillId="33" borderId="12" xfId="93" applyFont="1" applyFill="1" applyBorder="1" applyAlignment="1">
      <alignment vertical="center"/>
    </xf>
    <xf numFmtId="43" fontId="50" fillId="33" borderId="12" xfId="148" applyNumberFormat="1" applyFont="1" applyFill="1" applyBorder="1" applyAlignment="1" applyProtection="1">
      <alignment horizontal="right" vertical="center" wrapText="1"/>
      <protection/>
    </xf>
    <xf numFmtId="4" fontId="50" fillId="33" borderId="12" xfId="148" applyNumberFormat="1" applyFont="1" applyFill="1" applyBorder="1" applyAlignment="1" applyProtection="1">
      <alignment horizontal="center" vertical="center" wrapText="1"/>
      <protection/>
    </xf>
    <xf numFmtId="4" fontId="86" fillId="33" borderId="0" xfId="148" applyNumberFormat="1" applyFont="1" applyFill="1">
      <alignment/>
      <protection/>
    </xf>
    <xf numFmtId="43" fontId="49" fillId="33" borderId="12" xfId="149" applyNumberFormat="1" applyFont="1" applyFill="1" applyBorder="1" applyAlignment="1">
      <alignment vertical="center"/>
      <protection/>
    </xf>
    <xf numFmtId="0" fontId="53" fillId="33" borderId="0" xfId="148" applyFont="1" applyFill="1">
      <alignment/>
      <protection/>
    </xf>
    <xf numFmtId="0" fontId="87" fillId="33" borderId="13" xfId="148" applyFont="1" applyFill="1" applyBorder="1" applyAlignment="1">
      <alignment horizontal="center" vertical="center"/>
      <protection/>
    </xf>
    <xf numFmtId="0" fontId="87" fillId="33" borderId="14" xfId="148" applyFont="1" applyFill="1" applyBorder="1" applyAlignment="1">
      <alignment horizontal="center" vertical="center"/>
      <protection/>
    </xf>
    <xf numFmtId="0" fontId="92" fillId="33" borderId="0" xfId="148" applyFont="1" applyFill="1" applyAlignment="1">
      <alignment horizontal="left"/>
      <protection/>
    </xf>
    <xf numFmtId="0" fontId="8" fillId="33" borderId="0" xfId="148" applyFont="1" applyFill="1" applyAlignment="1">
      <alignment horizontal="center" vertical="center"/>
      <protection/>
    </xf>
    <xf numFmtId="0" fontId="8" fillId="33" borderId="11" xfId="149" applyFont="1" applyFill="1" applyBorder="1" applyAlignment="1">
      <alignment horizontal="center" vertical="center" wrapText="1"/>
      <protection/>
    </xf>
    <xf numFmtId="0" fontId="8" fillId="33" borderId="15" xfId="149" applyFont="1" applyFill="1" applyBorder="1" applyAlignment="1">
      <alignment horizontal="center" vertical="center" wrapText="1"/>
      <protection/>
    </xf>
    <xf numFmtId="0" fontId="8" fillId="33" borderId="13" xfId="149" applyFont="1" applyFill="1" applyBorder="1" applyAlignment="1">
      <alignment horizontal="center" vertical="center" wrapText="1"/>
      <protection/>
    </xf>
    <xf numFmtId="0" fontId="8" fillId="33" borderId="14" xfId="149" applyFont="1" applyFill="1" applyBorder="1" applyAlignment="1">
      <alignment horizontal="center" vertical="center" wrapText="1"/>
      <protection/>
    </xf>
    <xf numFmtId="0" fontId="87" fillId="33" borderId="11" xfId="148" applyFont="1" applyFill="1" applyBorder="1" applyAlignment="1">
      <alignment horizontal="center" vertical="center"/>
      <protection/>
    </xf>
    <xf numFmtId="0" fontId="87" fillId="33" borderId="15" xfId="148" applyFont="1" applyFill="1" applyBorder="1" applyAlignment="1">
      <alignment horizontal="center" vertical="center"/>
      <protection/>
    </xf>
    <xf numFmtId="0" fontId="9" fillId="33" borderId="0" xfId="148" applyFont="1" applyFill="1" applyAlignment="1">
      <alignment horizontal="center" vertical="center"/>
      <protection/>
    </xf>
    <xf numFmtId="0" fontId="93" fillId="33" borderId="13" xfId="148" applyFont="1" applyFill="1" applyBorder="1" applyAlignment="1">
      <alignment horizontal="center" vertical="center"/>
      <protection/>
    </xf>
    <xf numFmtId="0" fontId="93" fillId="33" borderId="14" xfId="148" applyFont="1" applyFill="1" applyBorder="1" applyAlignment="1">
      <alignment horizontal="center" vertical="center"/>
      <protection/>
    </xf>
    <xf numFmtId="0" fontId="46" fillId="33" borderId="0" xfId="148" applyFont="1" applyFill="1" applyAlignment="1">
      <alignment horizontal="center" vertical="center"/>
      <protection/>
    </xf>
    <xf numFmtId="0" fontId="9" fillId="33" borderId="16" xfId="148" applyFont="1" applyFill="1" applyBorder="1" applyAlignment="1">
      <alignment horizontal="center" vertical="center"/>
      <protection/>
    </xf>
    <xf numFmtId="0" fontId="47" fillId="33" borderId="11" xfId="149" applyFont="1" applyFill="1" applyBorder="1" applyAlignment="1">
      <alignment horizontal="center" vertical="center" wrapText="1"/>
      <protection/>
    </xf>
    <xf numFmtId="0" fontId="47" fillId="33" borderId="15" xfId="149" applyFont="1" applyFill="1" applyBorder="1" applyAlignment="1">
      <alignment horizontal="center" vertical="center" wrapText="1"/>
      <protection/>
    </xf>
    <xf numFmtId="0" fontId="47" fillId="33" borderId="13" xfId="149" applyFont="1" applyFill="1" applyBorder="1" applyAlignment="1">
      <alignment horizontal="center" vertical="center" wrapText="1"/>
      <protection/>
    </xf>
    <xf numFmtId="0" fontId="47" fillId="33" borderId="14" xfId="149" applyFont="1" applyFill="1" applyBorder="1" applyAlignment="1">
      <alignment horizontal="center" vertical="center" wrapText="1"/>
      <protection/>
    </xf>
    <xf numFmtId="0" fontId="48" fillId="33" borderId="11" xfId="148" applyNumberFormat="1" applyFont="1" applyFill="1" applyBorder="1" applyAlignment="1" applyProtection="1">
      <alignment horizontal="center" vertical="center" wrapText="1"/>
      <protection/>
    </xf>
    <xf numFmtId="0" fontId="48" fillId="33" borderId="15" xfId="148" applyNumberFormat="1" applyFont="1" applyFill="1" applyBorder="1" applyAlignment="1" applyProtection="1">
      <alignment horizontal="center" vertical="center" wrapText="1"/>
      <protection/>
    </xf>
    <xf numFmtId="4" fontId="48" fillId="33" borderId="12" xfId="148" applyNumberFormat="1" applyFont="1" applyFill="1" applyBorder="1" applyAlignment="1" applyProtection="1">
      <alignment horizontal="center" vertical="center" wrapText="1"/>
      <protection/>
    </xf>
    <xf numFmtId="0" fontId="51" fillId="33" borderId="0" xfId="148" applyFont="1" applyFill="1" applyAlignment="1">
      <alignment horizontal="center" vertical="center"/>
      <protection/>
    </xf>
  </cellXfs>
  <cellStyles count="152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ad 2" xfId="88"/>
    <cellStyle name="Bad 2 2" xfId="89"/>
    <cellStyle name="Calculation" xfId="90"/>
    <cellStyle name="Calculation 2" xfId="91"/>
    <cellStyle name="Calculation 2 2" xfId="92"/>
    <cellStyle name="Comma" xfId="93"/>
    <cellStyle name="Comma [0]" xfId="94"/>
    <cellStyle name="Comma 11" xfId="95"/>
    <cellStyle name="Comma 149" xfId="96"/>
    <cellStyle name="Comma 2" xfId="97"/>
    <cellStyle name="Comma 2 2" xfId="98"/>
    <cellStyle name="Comma 3" xfId="99"/>
    <cellStyle name="Comma 3 2" xfId="100"/>
    <cellStyle name="Comma 3 3" xfId="101"/>
    <cellStyle name="Comma 4" xfId="102"/>
    <cellStyle name="Comma 8" xfId="103"/>
    <cellStyle name="Comma 9" xfId="104"/>
    <cellStyle name="Currency" xfId="105"/>
    <cellStyle name="Currency [0]" xfId="106"/>
    <cellStyle name="Currency 2" xfId="107"/>
    <cellStyle name="Check Cell" xfId="108"/>
    <cellStyle name="Check Cell 2" xfId="109"/>
    <cellStyle name="Check Cell 2 2" xfId="110"/>
    <cellStyle name="Explanatory Text" xfId="111"/>
    <cellStyle name="Explanatory Text 2" xfId="112"/>
    <cellStyle name="Explanatory Text 2 2" xfId="113"/>
    <cellStyle name="Good" xfId="114"/>
    <cellStyle name="Good 2" xfId="115"/>
    <cellStyle name="Good 2 2" xfId="116"/>
    <cellStyle name="Heading 1" xfId="117"/>
    <cellStyle name="Heading 1 2" xfId="118"/>
    <cellStyle name="Heading 1 2 2" xfId="119"/>
    <cellStyle name="Heading 2" xfId="120"/>
    <cellStyle name="Heading 2 2" xfId="121"/>
    <cellStyle name="Heading 2 2 2" xfId="122"/>
    <cellStyle name="Heading 3" xfId="123"/>
    <cellStyle name="Heading 3 2" xfId="124"/>
    <cellStyle name="Heading 3 2 2" xfId="125"/>
    <cellStyle name="Heading 4" xfId="126"/>
    <cellStyle name="Heading 4 2" xfId="127"/>
    <cellStyle name="Heading 4 2 2" xfId="128"/>
    <cellStyle name="Input" xfId="129"/>
    <cellStyle name="Input 2" xfId="130"/>
    <cellStyle name="Input 2 2" xfId="131"/>
    <cellStyle name="Linked Cell" xfId="132"/>
    <cellStyle name="Linked Cell 2" xfId="133"/>
    <cellStyle name="Linked Cell 2 2" xfId="134"/>
    <cellStyle name="Neutral" xfId="135"/>
    <cellStyle name="Neutral 2" xfId="136"/>
    <cellStyle name="Neutral 2 2" xfId="137"/>
    <cellStyle name="Normal 10" xfId="138"/>
    <cellStyle name="Normal 147" xfId="139"/>
    <cellStyle name="Normal 2" xfId="140"/>
    <cellStyle name="Normal 2 2" xfId="141"/>
    <cellStyle name="Normal 2 3" xfId="142"/>
    <cellStyle name="Normal 3" xfId="143"/>
    <cellStyle name="Normal 3 2" xfId="144"/>
    <cellStyle name="Normal 3 3" xfId="145"/>
    <cellStyle name="Normal 4" xfId="146"/>
    <cellStyle name="Normal 5" xfId="147"/>
    <cellStyle name="Normal 7" xfId="148"/>
    <cellStyle name="Normal_Mau_b4" xfId="149"/>
    <cellStyle name="Note" xfId="150"/>
    <cellStyle name="Note 2" xfId="151"/>
    <cellStyle name="Note 2 2" xfId="152"/>
    <cellStyle name="Output" xfId="153"/>
    <cellStyle name="Output 2" xfId="154"/>
    <cellStyle name="Output 2 2" xfId="155"/>
    <cellStyle name="Percent" xfId="156"/>
    <cellStyle name="Percent 2" xfId="157"/>
    <cellStyle name="Title" xfId="158"/>
    <cellStyle name="Title 2" xfId="159"/>
    <cellStyle name="Total" xfId="160"/>
    <cellStyle name="Total 2" xfId="161"/>
    <cellStyle name="Total 2 2" xfId="162"/>
    <cellStyle name="Warning Text" xfId="163"/>
    <cellStyle name="Warning Text 2" xfId="164"/>
    <cellStyle name="Warning Text 2 2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85" zoomScaleNormal="85" zoomScalePageLayoutView="0" workbookViewId="0" topLeftCell="A1">
      <selection activeCell="A3" sqref="A3:IV3"/>
    </sheetView>
  </sheetViews>
  <sheetFormatPr defaultColWidth="7.75390625" defaultRowHeight="15.75"/>
  <cols>
    <col min="1" max="1" width="8.125" style="15" customWidth="1"/>
    <col min="2" max="2" width="17.625" style="1" customWidth="1"/>
    <col min="3" max="3" width="18.625" style="1" customWidth="1"/>
    <col min="4" max="4" width="17.00390625" style="1" customWidth="1"/>
    <col min="5" max="5" width="16.875" style="1" customWidth="1"/>
    <col min="6" max="6" width="17.25390625" style="1" customWidth="1"/>
    <col min="7" max="7" width="14.50390625" style="1" customWidth="1"/>
    <col min="8" max="8" width="55.00390625" style="1" customWidth="1"/>
    <col min="9" max="16384" width="7.75390625" style="1" customWidth="1"/>
  </cols>
  <sheetData>
    <row r="1" spans="1:2" ht="15.75">
      <c r="A1" s="37" t="s">
        <v>0</v>
      </c>
      <c r="B1" s="37"/>
    </row>
    <row r="2" spans="1:8" ht="18" customHeight="1">
      <c r="A2" s="38" t="s">
        <v>1</v>
      </c>
      <c r="B2" s="38"/>
      <c r="C2" s="38"/>
      <c r="D2" s="38"/>
      <c r="E2" s="38"/>
      <c r="F2" s="38"/>
      <c r="G2" s="38"/>
      <c r="H2" s="38"/>
    </row>
    <row r="3" spans="1:8" ht="25.5" customHeight="1">
      <c r="A3" s="45" t="s">
        <v>49</v>
      </c>
      <c r="B3" s="45"/>
      <c r="C3" s="45"/>
      <c r="D3" s="45"/>
      <c r="E3" s="45"/>
      <c r="F3" s="45"/>
      <c r="G3" s="45"/>
      <c r="H3" s="45"/>
    </row>
    <row r="4" spans="1:8" ht="21.75" customHeight="1">
      <c r="A4" s="39" t="s">
        <v>2</v>
      </c>
      <c r="B4" s="39" t="s">
        <v>3</v>
      </c>
      <c r="C4" s="39" t="s">
        <v>4</v>
      </c>
      <c r="D4" s="39" t="s">
        <v>5</v>
      </c>
      <c r="E4" s="41" t="s">
        <v>6</v>
      </c>
      <c r="F4" s="42"/>
      <c r="G4" s="39" t="s">
        <v>7</v>
      </c>
      <c r="H4" s="43" t="s">
        <v>8</v>
      </c>
    </row>
    <row r="5" spans="1:8" ht="25.5" customHeight="1">
      <c r="A5" s="40"/>
      <c r="B5" s="40"/>
      <c r="C5" s="40"/>
      <c r="D5" s="40"/>
      <c r="E5" s="2" t="s">
        <v>9</v>
      </c>
      <c r="F5" s="3" t="s">
        <v>10</v>
      </c>
      <c r="G5" s="40"/>
      <c r="H5" s="44"/>
    </row>
    <row r="6" spans="1:8" s="7" customFormat="1" ht="58.5" customHeight="1">
      <c r="A6" s="35" t="s">
        <v>11</v>
      </c>
      <c r="B6" s="36"/>
      <c r="C6" s="4">
        <v>954125.0599999999</v>
      </c>
      <c r="D6" s="4">
        <f>SUM(D7:D16)</f>
        <v>403135.64</v>
      </c>
      <c r="E6" s="5">
        <f>SUM(E7:E16)</f>
        <v>396964.82000000007</v>
      </c>
      <c r="F6" s="4">
        <f>SUM(F7:F16)</f>
        <v>6170.820000000011</v>
      </c>
      <c r="G6" s="4">
        <f>D6/C6*100</f>
        <v>42.251865808869965</v>
      </c>
      <c r="H6" s="6" t="s">
        <v>12</v>
      </c>
    </row>
    <row r="7" spans="1:14" s="7" customFormat="1" ht="58.5" customHeight="1">
      <c r="A7" s="8">
        <v>1</v>
      </c>
      <c r="B7" s="9" t="s">
        <v>13</v>
      </c>
      <c r="C7" s="10">
        <v>44341.44</v>
      </c>
      <c r="D7" s="10">
        <v>13617.4</v>
      </c>
      <c r="E7" s="11">
        <v>12944.6</v>
      </c>
      <c r="F7" s="12">
        <f>D7-E7</f>
        <v>672.7999999999993</v>
      </c>
      <c r="G7" s="12">
        <v>30.71</v>
      </c>
      <c r="H7" s="6" t="s">
        <v>14</v>
      </c>
      <c r="I7" s="13"/>
      <c r="J7" s="13"/>
      <c r="K7" s="13"/>
      <c r="L7" s="13">
        <v>3</v>
      </c>
      <c r="M7" s="13"/>
      <c r="N7" s="13"/>
    </row>
    <row r="8" spans="1:8" s="7" customFormat="1" ht="58.5" customHeight="1">
      <c r="A8" s="8">
        <v>2</v>
      </c>
      <c r="B8" s="9" t="s">
        <v>15</v>
      </c>
      <c r="C8" s="10">
        <v>156908.11</v>
      </c>
      <c r="D8" s="10">
        <v>82890.38</v>
      </c>
      <c r="E8" s="11">
        <v>81342.6</v>
      </c>
      <c r="F8" s="12">
        <f aca="true" t="shared" si="0" ref="F8:F16">D8-E8</f>
        <v>1547.7799999999988</v>
      </c>
      <c r="G8" s="12">
        <v>52.83</v>
      </c>
      <c r="H8" s="6" t="s">
        <v>16</v>
      </c>
    </row>
    <row r="9" spans="1:8" s="14" customFormat="1" ht="58.5" customHeight="1">
      <c r="A9" s="8">
        <v>3</v>
      </c>
      <c r="B9" s="9" t="s">
        <v>17</v>
      </c>
      <c r="C9" s="10">
        <v>120686.24</v>
      </c>
      <c r="D9" s="10">
        <v>31448.5</v>
      </c>
      <c r="E9" s="11">
        <v>31266</v>
      </c>
      <c r="F9" s="12">
        <f t="shared" si="0"/>
        <v>182.5</v>
      </c>
      <c r="G9" s="12">
        <v>26.06</v>
      </c>
      <c r="H9" s="6" t="s">
        <v>18</v>
      </c>
    </row>
    <row r="10" spans="1:8" s="14" customFormat="1" ht="54" customHeight="1">
      <c r="A10" s="8">
        <v>4</v>
      </c>
      <c r="B10" s="9" t="s">
        <v>19</v>
      </c>
      <c r="C10" s="10">
        <v>11266.56</v>
      </c>
      <c r="D10" s="10">
        <v>7305.3</v>
      </c>
      <c r="E10" s="11">
        <v>7101.7</v>
      </c>
      <c r="F10" s="12">
        <f t="shared" si="0"/>
        <v>203.60000000000036</v>
      </c>
      <c r="G10" s="12">
        <v>64.84</v>
      </c>
      <c r="H10" s="6" t="s">
        <v>20</v>
      </c>
    </row>
    <row r="11" spans="1:8" s="14" customFormat="1" ht="54.75" customHeight="1">
      <c r="A11" s="8">
        <v>5</v>
      </c>
      <c r="B11" s="9" t="s">
        <v>21</v>
      </c>
      <c r="C11" s="10">
        <v>30820.64</v>
      </c>
      <c r="D11" s="10">
        <v>1756.8</v>
      </c>
      <c r="E11" s="11">
        <v>1535.2</v>
      </c>
      <c r="F11" s="12">
        <f t="shared" si="0"/>
        <v>221.5999999999999</v>
      </c>
      <c r="G11" s="12">
        <v>27.26</v>
      </c>
      <c r="H11" s="6" t="s">
        <v>22</v>
      </c>
    </row>
    <row r="12" spans="1:8" s="14" customFormat="1" ht="54" customHeight="1">
      <c r="A12" s="8">
        <v>6</v>
      </c>
      <c r="B12" s="9" t="s">
        <v>23</v>
      </c>
      <c r="C12" s="10">
        <v>113542.27</v>
      </c>
      <c r="D12" s="10">
        <v>42322</v>
      </c>
      <c r="E12" s="11">
        <v>41421.2</v>
      </c>
      <c r="F12" s="12">
        <f t="shared" si="0"/>
        <v>900.8000000000029</v>
      </c>
      <c r="G12" s="12">
        <v>37.27</v>
      </c>
      <c r="H12" s="6" t="s">
        <v>24</v>
      </c>
    </row>
    <row r="13" spans="1:8" s="14" customFormat="1" ht="54.75" customHeight="1">
      <c r="A13" s="8">
        <v>7</v>
      </c>
      <c r="B13" s="9" t="s">
        <v>25</v>
      </c>
      <c r="C13" s="10">
        <v>118989.5</v>
      </c>
      <c r="D13" s="10">
        <v>48195.3</v>
      </c>
      <c r="E13" s="11">
        <v>47029.6</v>
      </c>
      <c r="F13" s="12">
        <f t="shared" si="0"/>
        <v>1165.7000000000044</v>
      </c>
      <c r="G13" s="12">
        <v>40.5</v>
      </c>
      <c r="H13" s="6" t="s">
        <v>26</v>
      </c>
    </row>
    <row r="14" spans="1:8" s="7" customFormat="1" ht="58.5" customHeight="1">
      <c r="A14" s="8">
        <v>8</v>
      </c>
      <c r="B14" s="9" t="s">
        <v>27</v>
      </c>
      <c r="C14" s="10">
        <v>68414.88</v>
      </c>
      <c r="D14" s="10">
        <v>25672.2</v>
      </c>
      <c r="E14" s="11">
        <v>25510.6</v>
      </c>
      <c r="F14" s="12">
        <f t="shared" si="0"/>
        <v>161.60000000000218</v>
      </c>
      <c r="G14" s="12">
        <v>37.52</v>
      </c>
      <c r="H14" s="6" t="s">
        <v>28</v>
      </c>
    </row>
    <row r="15" spans="1:8" s="7" customFormat="1" ht="54.75" customHeight="1">
      <c r="A15" s="8">
        <v>9</v>
      </c>
      <c r="B15" s="9" t="s">
        <v>29</v>
      </c>
      <c r="C15" s="10">
        <v>139596.3</v>
      </c>
      <c r="D15" s="10">
        <v>87531.66</v>
      </c>
      <c r="E15" s="11">
        <v>86540.72</v>
      </c>
      <c r="F15" s="12">
        <f t="shared" si="0"/>
        <v>990.9400000000023</v>
      </c>
      <c r="G15" s="12">
        <v>53.38</v>
      </c>
      <c r="H15" s="6" t="s">
        <v>30</v>
      </c>
    </row>
    <row r="16" spans="1:8" s="7" customFormat="1" ht="58.5" customHeight="1">
      <c r="A16" s="8">
        <v>10</v>
      </c>
      <c r="B16" s="9" t="s">
        <v>31</v>
      </c>
      <c r="C16" s="10">
        <v>149559.12</v>
      </c>
      <c r="D16" s="10">
        <v>62396.1</v>
      </c>
      <c r="E16" s="11">
        <v>62272.6</v>
      </c>
      <c r="F16" s="12">
        <f t="shared" si="0"/>
        <v>123.5</v>
      </c>
      <c r="G16" s="12">
        <v>41.72</v>
      </c>
      <c r="H16" s="6" t="s">
        <v>32</v>
      </c>
    </row>
  </sheetData>
  <sheetProtection/>
  <mergeCells count="11">
    <mergeCell ref="A6:B6"/>
    <mergeCell ref="A1:B1"/>
    <mergeCell ref="A2:H2"/>
    <mergeCell ref="A4:A5"/>
    <mergeCell ref="B4:B5"/>
    <mergeCell ref="C4:C5"/>
    <mergeCell ref="D4:D5"/>
    <mergeCell ref="E4:F4"/>
    <mergeCell ref="G4:G5"/>
    <mergeCell ref="H4:H5"/>
    <mergeCell ref="A3:H3"/>
  </mergeCells>
  <printOptions horizontalCentered="1"/>
  <pageMargins left="0.2362204724409449" right="0.2362204724409449" top="0" bottom="0" header="0.15748031496062992" footer="0.1574803149606299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="85" zoomScaleNormal="85" zoomScalePageLayoutView="0" workbookViewId="0" topLeftCell="A1">
      <selection activeCell="A3" sqref="A3:H3"/>
    </sheetView>
  </sheetViews>
  <sheetFormatPr defaultColWidth="7.75390625" defaultRowHeight="15.75"/>
  <cols>
    <col min="1" max="1" width="8.25390625" style="15" customWidth="1"/>
    <col min="2" max="2" width="18.50390625" style="1" customWidth="1"/>
    <col min="3" max="3" width="21.75390625" style="1" customWidth="1"/>
    <col min="4" max="4" width="17.375" style="1" customWidth="1"/>
    <col min="5" max="5" width="18.50390625" style="1" customWidth="1"/>
    <col min="6" max="6" width="15.25390625" style="1" customWidth="1"/>
    <col min="7" max="7" width="17.75390625" style="1" customWidth="1"/>
    <col min="8" max="8" width="49.00390625" style="1" customWidth="1"/>
    <col min="9" max="16384" width="7.75390625" style="1" customWidth="1"/>
  </cols>
  <sheetData>
    <row r="1" spans="1:2" ht="15.75">
      <c r="A1" s="37" t="s">
        <v>33</v>
      </c>
      <c r="B1" s="37"/>
    </row>
    <row r="2" spans="1:8" ht="24.75" customHeight="1">
      <c r="A2" s="48" t="s">
        <v>34</v>
      </c>
      <c r="B2" s="48"/>
      <c r="C2" s="48"/>
      <c r="D2" s="48"/>
      <c r="E2" s="48"/>
      <c r="F2" s="48"/>
      <c r="G2" s="48"/>
      <c r="H2" s="48"/>
    </row>
    <row r="3" spans="1:8" ht="24.75" customHeight="1">
      <c r="A3" s="57" t="str">
        <f>'B1'!A3:H3</f>
        <v>(Kèm theo Báo cáo số                /BC-SNN ngày              tháng  6 năm 2021 của Sở Nông nghiệp và PTNT)</v>
      </c>
      <c r="B3" s="57"/>
      <c r="C3" s="57"/>
      <c r="D3" s="57"/>
      <c r="E3" s="57"/>
      <c r="F3" s="57"/>
      <c r="G3" s="57"/>
      <c r="H3" s="57"/>
    </row>
    <row r="4" spans="1:8" ht="5.25" customHeight="1">
      <c r="A4" s="49"/>
      <c r="B4" s="49"/>
      <c r="C4" s="49"/>
      <c r="D4" s="49"/>
      <c r="E4" s="49"/>
      <c r="F4" s="49"/>
      <c r="G4" s="49"/>
      <c r="H4" s="49"/>
    </row>
    <row r="5" spans="1:8" ht="25.5" customHeight="1">
      <c r="A5" s="50" t="s">
        <v>2</v>
      </c>
      <c r="B5" s="50" t="s">
        <v>3</v>
      </c>
      <c r="C5" s="50" t="s">
        <v>35</v>
      </c>
      <c r="D5" s="50" t="s">
        <v>5</v>
      </c>
      <c r="E5" s="52" t="s">
        <v>36</v>
      </c>
      <c r="F5" s="53"/>
      <c r="G5" s="54" t="s">
        <v>7</v>
      </c>
      <c r="H5" s="56" t="s">
        <v>8</v>
      </c>
    </row>
    <row r="6" spans="1:8" ht="24.75" customHeight="1">
      <c r="A6" s="51"/>
      <c r="B6" s="51"/>
      <c r="C6" s="51"/>
      <c r="D6" s="51"/>
      <c r="E6" s="16" t="s">
        <v>9</v>
      </c>
      <c r="F6" s="17" t="s">
        <v>10</v>
      </c>
      <c r="G6" s="55"/>
      <c r="H6" s="56"/>
    </row>
    <row r="7" spans="1:8" s="24" customFormat="1" ht="53.25" customHeight="1">
      <c r="A7" s="46" t="s">
        <v>11</v>
      </c>
      <c r="B7" s="47"/>
      <c r="C7" s="18">
        <v>954125.0599999999</v>
      </c>
      <c r="D7" s="19">
        <f>E7+F7</f>
        <v>407030.24999999994</v>
      </c>
      <c r="E7" s="20">
        <v>400482.57999999996</v>
      </c>
      <c r="F7" s="21">
        <v>6547.669999999999</v>
      </c>
      <c r="G7" s="22">
        <f>D7/C7*100</f>
        <v>42.66005234156621</v>
      </c>
      <c r="H7" s="23" t="s">
        <v>37</v>
      </c>
    </row>
    <row r="8" spans="1:15" s="24" customFormat="1" ht="53.25" customHeight="1">
      <c r="A8" s="25">
        <v>1</v>
      </c>
      <c r="B8" s="26" t="s">
        <v>38</v>
      </c>
      <c r="C8" s="27">
        <v>44341.44</v>
      </c>
      <c r="D8" s="28">
        <f aca="true" t="shared" si="0" ref="D8:D17">E8+F8</f>
        <v>13994</v>
      </c>
      <c r="E8" s="29">
        <v>12945</v>
      </c>
      <c r="F8" s="30">
        <v>1049</v>
      </c>
      <c r="G8" s="31">
        <f>D8/C8*100</f>
        <v>31.55964262775408</v>
      </c>
      <c r="H8" s="23" t="s">
        <v>39</v>
      </c>
      <c r="I8" s="32"/>
      <c r="J8" s="32"/>
      <c r="K8" s="32"/>
      <c r="L8" s="32"/>
      <c r="M8" s="32"/>
      <c r="N8" s="32"/>
      <c r="O8" s="32"/>
    </row>
    <row r="9" spans="1:9" s="24" customFormat="1" ht="53.25" customHeight="1">
      <c r="A9" s="25">
        <v>2</v>
      </c>
      <c r="B9" s="26" t="s">
        <v>15</v>
      </c>
      <c r="C9" s="27">
        <v>156908.11</v>
      </c>
      <c r="D9" s="28">
        <f t="shared" si="0"/>
        <v>83098.33</v>
      </c>
      <c r="E9" s="29">
        <v>81550.51</v>
      </c>
      <c r="F9" s="30">
        <v>1547.82</v>
      </c>
      <c r="G9" s="31">
        <f aca="true" t="shared" si="1" ref="G9:G17">D9/C9*100</f>
        <v>52.959869314594386</v>
      </c>
      <c r="H9" s="23" t="s">
        <v>40</v>
      </c>
      <c r="I9" s="32"/>
    </row>
    <row r="10" spans="1:8" s="34" customFormat="1" ht="53.25" customHeight="1">
      <c r="A10" s="25">
        <v>3</v>
      </c>
      <c r="B10" s="26" t="s">
        <v>17</v>
      </c>
      <c r="C10" s="27">
        <v>120686.24</v>
      </c>
      <c r="D10" s="28">
        <f t="shared" si="0"/>
        <v>31613.41</v>
      </c>
      <c r="E10" s="29">
        <v>31431.14</v>
      </c>
      <c r="F10" s="33">
        <v>182.27</v>
      </c>
      <c r="G10" s="31">
        <f t="shared" si="1"/>
        <v>26.194709521151704</v>
      </c>
      <c r="H10" s="23" t="s">
        <v>41</v>
      </c>
    </row>
    <row r="11" spans="1:8" s="34" customFormat="1" ht="53.25" customHeight="1">
      <c r="A11" s="25">
        <v>4</v>
      </c>
      <c r="B11" s="26" t="s">
        <v>19</v>
      </c>
      <c r="C11" s="27">
        <v>11266.56</v>
      </c>
      <c r="D11" s="28">
        <f t="shared" si="0"/>
        <v>7333.200000000001</v>
      </c>
      <c r="E11" s="29">
        <v>7129.6</v>
      </c>
      <c r="F11" s="30">
        <v>203.6</v>
      </c>
      <c r="G11" s="31">
        <f t="shared" si="1"/>
        <v>65.08819018404908</v>
      </c>
      <c r="H11" s="23" t="s">
        <v>42</v>
      </c>
    </row>
    <row r="12" spans="1:8" s="34" customFormat="1" ht="53.25" customHeight="1">
      <c r="A12" s="25">
        <v>5</v>
      </c>
      <c r="B12" s="26" t="s">
        <v>21</v>
      </c>
      <c r="C12" s="27">
        <v>30820.64</v>
      </c>
      <c r="D12" s="28">
        <f t="shared" si="0"/>
        <v>13561.15</v>
      </c>
      <c r="E12" s="29">
        <v>13100.25</v>
      </c>
      <c r="F12" s="30">
        <v>460.9</v>
      </c>
      <c r="G12" s="31">
        <f t="shared" si="1"/>
        <v>44.00022192920069</v>
      </c>
      <c r="H12" s="23" t="s">
        <v>43</v>
      </c>
    </row>
    <row r="13" spans="1:8" s="34" customFormat="1" ht="53.25" customHeight="1">
      <c r="A13" s="25">
        <v>6</v>
      </c>
      <c r="B13" s="26" t="s">
        <v>23</v>
      </c>
      <c r="C13" s="27">
        <v>113542.27</v>
      </c>
      <c r="D13" s="28">
        <f t="shared" si="0"/>
        <v>42819.17</v>
      </c>
      <c r="E13" s="29">
        <v>41898.38</v>
      </c>
      <c r="F13" s="30">
        <v>920.79</v>
      </c>
      <c r="G13" s="31">
        <f t="shared" si="1"/>
        <v>37.712096120678225</v>
      </c>
      <c r="H13" s="23" t="s">
        <v>44</v>
      </c>
    </row>
    <row r="14" spans="1:8" s="34" customFormat="1" ht="53.25" customHeight="1">
      <c r="A14" s="25">
        <v>7</v>
      </c>
      <c r="B14" s="26" t="s">
        <v>25</v>
      </c>
      <c r="C14" s="27">
        <v>118989.5</v>
      </c>
      <c r="D14" s="28">
        <f t="shared" si="0"/>
        <v>48834.81</v>
      </c>
      <c r="E14" s="29">
        <v>47677.71</v>
      </c>
      <c r="F14" s="30">
        <v>1157.1</v>
      </c>
      <c r="G14" s="31">
        <f t="shared" si="1"/>
        <v>41.04127675130999</v>
      </c>
      <c r="H14" s="23" t="s">
        <v>45</v>
      </c>
    </row>
    <row r="15" spans="1:8" s="24" customFormat="1" ht="53.25" customHeight="1">
      <c r="A15" s="25">
        <v>8</v>
      </c>
      <c r="B15" s="26" t="s">
        <v>27</v>
      </c>
      <c r="C15" s="27">
        <v>68414.88</v>
      </c>
      <c r="D15" s="28">
        <f t="shared" si="0"/>
        <v>25925</v>
      </c>
      <c r="E15" s="29">
        <v>25763.39</v>
      </c>
      <c r="F15" s="30">
        <v>161.61</v>
      </c>
      <c r="G15" s="31">
        <f t="shared" si="1"/>
        <v>37.8938032194166</v>
      </c>
      <c r="H15" s="23" t="s">
        <v>46</v>
      </c>
    </row>
    <row r="16" spans="1:8" s="24" customFormat="1" ht="53.25" customHeight="1">
      <c r="A16" s="25">
        <v>9</v>
      </c>
      <c r="B16" s="26" t="s">
        <v>29</v>
      </c>
      <c r="C16" s="27">
        <v>139596.3</v>
      </c>
      <c r="D16" s="28">
        <f t="shared" si="0"/>
        <v>76501.13</v>
      </c>
      <c r="E16" s="29">
        <v>75760</v>
      </c>
      <c r="F16" s="30">
        <v>741.13</v>
      </c>
      <c r="G16" s="31">
        <f t="shared" si="1"/>
        <v>54.80168886997722</v>
      </c>
      <c r="H16" s="23" t="s">
        <v>47</v>
      </c>
    </row>
    <row r="17" spans="1:9" s="24" customFormat="1" ht="53.25" customHeight="1">
      <c r="A17" s="25">
        <v>10</v>
      </c>
      <c r="B17" s="26" t="s">
        <v>31</v>
      </c>
      <c r="C17" s="27">
        <v>149559.12</v>
      </c>
      <c r="D17" s="28">
        <f t="shared" si="0"/>
        <v>63350.049999999996</v>
      </c>
      <c r="E17" s="29">
        <v>63226.6</v>
      </c>
      <c r="F17" s="30">
        <v>123.45</v>
      </c>
      <c r="G17" s="31">
        <f t="shared" si="1"/>
        <v>42.357864903190126</v>
      </c>
      <c r="H17" s="23" t="s">
        <v>48</v>
      </c>
      <c r="I17" s="32"/>
    </row>
  </sheetData>
  <sheetProtection/>
  <mergeCells count="12">
    <mergeCell ref="A7:B7"/>
    <mergeCell ref="A1:B1"/>
    <mergeCell ref="A2:H2"/>
    <mergeCell ref="A4:H4"/>
    <mergeCell ref="A5:A6"/>
    <mergeCell ref="B5:B6"/>
    <mergeCell ref="C5:C6"/>
    <mergeCell ref="D5:D6"/>
    <mergeCell ref="E5:F5"/>
    <mergeCell ref="G5:G6"/>
    <mergeCell ref="H5:H6"/>
    <mergeCell ref="A3:H3"/>
  </mergeCells>
  <printOptions horizontalCentered="1"/>
  <pageMargins left="0.03937007874015748" right="0.03937007874015748" top="0.07874015748031496" bottom="0" header="0.15748031496062992" footer="0.1574803149606299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2021-06-08T09:42:03Z</cp:lastPrinted>
  <dcterms:created xsi:type="dcterms:W3CDTF">2021-06-08T09:37:12Z</dcterms:created>
  <dcterms:modified xsi:type="dcterms:W3CDTF">2021-06-10T09:22:17Z</dcterms:modified>
  <cp:category/>
  <cp:version/>
  <cp:contentType/>
  <cp:contentStatus/>
</cp:coreProperties>
</file>